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970" tabRatio="842" activeTab="0"/>
  </bookViews>
  <sheets>
    <sheet name="Dn67 ky 3 " sheetId="1" r:id="rId1"/>
  </sheets>
  <definedNames>
    <definedName name="_xlnm.Print_Titles" localSheetId="0">'Dn67 ky 3 '!$5:$6</definedName>
  </definedNames>
  <calcPr fullCalcOnLoad="1"/>
</workbook>
</file>

<file path=xl/sharedStrings.xml><?xml version="1.0" encoding="utf-8"?>
<sst xmlns="http://schemas.openxmlformats.org/spreadsheetml/2006/main" count="72" uniqueCount="66">
  <si>
    <t>tt</t>
  </si>
  <si>
    <t>Ghi chó</t>
  </si>
  <si>
    <t>ban gi¸m hiÖu</t>
  </si>
  <si>
    <t>tbc</t>
  </si>
  <si>
    <t>ng­êi lËp</t>
  </si>
  <si>
    <t>Thanh</t>
  </si>
  <si>
    <t>M11</t>
  </si>
  <si>
    <t>M12</t>
  </si>
  <si>
    <t>M13</t>
  </si>
  <si>
    <t>M15</t>
  </si>
  <si>
    <t>Nam</t>
  </si>
  <si>
    <t>Trung</t>
  </si>
  <si>
    <t>L· §×nh KÕ</t>
  </si>
  <si>
    <t>Long</t>
  </si>
  <si>
    <t xml:space="preserve">* Tæng sè xÕp lo¹i: </t>
  </si>
  <si>
    <t>Lê Văn</t>
  </si>
  <si>
    <t>Đạt</t>
  </si>
  <si>
    <t>Công</t>
  </si>
  <si>
    <t>Trần Văn</t>
  </si>
  <si>
    <t>Hải</t>
  </si>
  <si>
    <t>Nguyễn Huy</t>
  </si>
  <si>
    <t>Vũ Văn</t>
  </si>
  <si>
    <t xml:space="preserve">Phạm Văn </t>
  </si>
  <si>
    <t>Hùng</t>
  </si>
  <si>
    <t>Nghĩa</t>
  </si>
  <si>
    <t>Trường</t>
  </si>
  <si>
    <t>Đại</t>
  </si>
  <si>
    <t>Phúc</t>
  </si>
  <si>
    <t>Hậu</t>
  </si>
  <si>
    <t>xl 
häc tËp</t>
  </si>
  <si>
    <t xml:space="preserve">Phạm Trung </t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</si>
  <si>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3"/>
        <rFont val=".VnTime"/>
        <family val="2"/>
      </rPr>
      <t>§éc lËp - Tù  Do - H¹nh phóc</t>
    </r>
  </si>
  <si>
    <r>
      <t xml:space="preserve">tr­êng trung cÊp 
Kü thuËt - nghiÖp vô h¶I phßng
</t>
    </r>
    <r>
      <rPr>
        <b/>
        <sz val="12"/>
        <rFont val=".VnTimeH"/>
        <family val="2"/>
      </rPr>
      <t>phßng KH - ®µo t¹o</t>
    </r>
  </si>
  <si>
    <t>Bùi Công</t>
  </si>
  <si>
    <t>Hoàng Trần</t>
  </si>
  <si>
    <t xml:space="preserve">Phạm Tiến </t>
  </si>
  <si>
    <t>Lã Văn</t>
  </si>
  <si>
    <t>Hoàng Minh</t>
  </si>
  <si>
    <t>Phong A</t>
  </si>
  <si>
    <t xml:space="preserve">Hoàng Minh </t>
  </si>
  <si>
    <t>Phong B</t>
  </si>
  <si>
    <t>Tạ Văn</t>
  </si>
  <si>
    <t xml:space="preserve">Vũ Thị </t>
  </si>
  <si>
    <t xml:space="preserve">Đồng Xuân </t>
  </si>
  <si>
    <t>Tuyển</t>
  </si>
  <si>
    <t>®iÓm rÌn luyÖn</t>
  </si>
  <si>
    <t>XL rÌn luyÖn</t>
  </si>
  <si>
    <t>phßng kh - ®µo t¹o</t>
  </si>
  <si>
    <t xml:space="preserve">                  M«n häc
   Hä tªn           </t>
  </si>
  <si>
    <t>Lai Xu©n B×nh</t>
  </si>
  <si>
    <t>§Æng C«ng Danh</t>
  </si>
  <si>
    <t>Hệ đào tạo: Trung cấp nghề</t>
  </si>
  <si>
    <t>Nghề: Điện - Nước</t>
  </si>
  <si>
    <t>H¶i Phßng, ngµy      th¸ng       n¨m 2017</t>
  </si>
  <si>
    <t>m14</t>
  </si>
  <si>
    <t>M11: Giáo dục thể chất</t>
  </si>
  <si>
    <t>M12: Máy điện</t>
  </si>
  <si>
    <t>M13: Hệ thống căn hộ đường ống</t>
  </si>
  <si>
    <t>M14: Lắp đặt máy bơm nước</t>
  </si>
  <si>
    <t>M15: Lắp đặt đường ống cấp nước</t>
  </si>
  <si>
    <t>Học lại:M12</t>
  </si>
  <si>
    <t>Học lại:M13</t>
  </si>
  <si>
    <t>+ TB Kh¸: 8/17= 47.05%</t>
  </si>
  <si>
    <t>+ Trung bình: 4/17= 23,53%</t>
  </si>
  <si>
    <t>+ Yếu: 5/17= 29.42%</t>
  </si>
  <si>
    <t xml:space="preserve">ĐIỂM TỔNG KẾT KỲ 3 - LỚP ĐN67
NĂM HỌC 2016 - 2017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</si>
</sst>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10"/>
      <name val=".VnTimeH"/>
      <family val="2"/>
    </font>
    <font>
      <sz val="11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b/>
      <sz val="12"/>
      <name val=".VnTime"/>
      <family val="2"/>
    </font>
    <font>
      <sz val="11"/>
      <name val=".VnAvantH"/>
      <family val="2"/>
    </font>
    <font>
      <sz val="8"/>
      <name val=".VnAvantH"/>
      <family val="2"/>
    </font>
    <font>
      <sz val="8"/>
      <name val=".VnAvant"/>
      <family val="2"/>
    </font>
    <font>
      <sz val="9"/>
      <name val=".VnAvantH"/>
      <family val="2"/>
    </font>
    <font>
      <b/>
      <sz val="11"/>
      <name val=".VnArial Narrow"/>
      <family val="2"/>
    </font>
    <font>
      <sz val="9"/>
      <name val=".Vn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H"/>
      <family val="2"/>
    </font>
    <font>
      <sz val="11"/>
      <name val="Arial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sz val="7"/>
      <name val=".VnAvantH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74" fontId="11" fillId="24" borderId="12" xfId="0" applyNumberFormat="1" applyFont="1" applyFill="1" applyBorder="1" applyAlignment="1">
      <alignment horizontal="center" vertical="center"/>
    </xf>
    <xf numFmtId="174" fontId="11" fillId="24" borderId="10" xfId="0" applyNumberFormat="1" applyFont="1" applyFill="1" applyBorder="1" applyAlignment="1">
      <alignment horizontal="center" vertical="center"/>
    </xf>
    <xf numFmtId="174" fontId="11" fillId="24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7" fillId="24" borderId="11" xfId="0" applyFont="1" applyFill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9" fillId="24" borderId="10" xfId="0" applyFont="1" applyFill="1" applyBorder="1" applyAlignment="1">
      <alignment vertical="center" wrapText="1"/>
    </xf>
    <xf numFmtId="0" fontId="39" fillId="24" borderId="12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 quotePrefix="1">
      <alignment horizontal="left" vertical="center"/>
    </xf>
    <xf numFmtId="174" fontId="36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vertical="center"/>
    </xf>
    <xf numFmtId="174" fontId="5" fillId="24" borderId="10" xfId="0" applyNumberFormat="1" applyFont="1" applyFill="1" applyBorder="1" applyAlignment="1">
      <alignment horizontal="center" vertical="center"/>
    </xf>
    <xf numFmtId="174" fontId="5" fillId="24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174" fontId="11" fillId="10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74" fontId="11" fillId="25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174" fontId="10" fillId="0" borderId="13" xfId="0" applyNumberFormat="1" applyFont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174" fontId="5" fillId="2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9" fillId="24" borderId="13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16573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647700</xdr:rowOff>
    </xdr:from>
    <xdr:to>
      <xdr:col>3</xdr:col>
      <xdr:colOff>19050</xdr:colOff>
      <xdr:row>0</xdr:row>
      <xdr:rowOff>647700</xdr:rowOff>
    </xdr:to>
    <xdr:sp>
      <xdr:nvSpPr>
        <xdr:cNvPr id="2" name="Line 2"/>
        <xdr:cNvSpPr>
          <a:spLocks/>
        </xdr:cNvSpPr>
      </xdr:nvSpPr>
      <xdr:spPr>
        <a:xfrm>
          <a:off x="638175" y="6477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428625</xdr:rowOff>
    </xdr:from>
    <xdr:to>
      <xdr:col>12</xdr:col>
      <xdr:colOff>438150</xdr:colOff>
      <xdr:row>0</xdr:row>
      <xdr:rowOff>428625</xdr:rowOff>
    </xdr:to>
    <xdr:sp>
      <xdr:nvSpPr>
        <xdr:cNvPr id="3" name="Line 3"/>
        <xdr:cNvSpPr>
          <a:spLocks/>
        </xdr:cNvSpPr>
      </xdr:nvSpPr>
      <xdr:spPr>
        <a:xfrm>
          <a:off x="3838575" y="428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37"/>
  <sheetViews>
    <sheetView tabSelected="1" zoomScale="130" zoomScaleNormal="130" zoomScaleSheetLayoutView="100" zoomScalePageLayoutView="0" workbookViewId="0" topLeftCell="A1">
      <selection activeCell="K32" sqref="K32:M32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3" width="9.28125" style="0" customWidth="1"/>
    <col min="4" max="8" width="3.8515625" style="0" customWidth="1"/>
    <col min="9" max="9" width="5.140625" style="0" customWidth="1"/>
    <col min="11" max="11" width="6.421875" style="0" customWidth="1"/>
    <col min="12" max="12" width="9.421875" style="0" customWidth="1"/>
    <col min="13" max="13" width="16.28125" style="0" customWidth="1"/>
  </cols>
  <sheetData>
    <row r="1" spans="1:13" ht="51.75" customHeight="1">
      <c r="A1" s="66" t="s">
        <v>32</v>
      </c>
      <c r="B1" s="67"/>
      <c r="C1" s="67"/>
      <c r="D1" s="67"/>
      <c r="E1" s="67"/>
      <c r="F1" s="67"/>
      <c r="G1" s="20"/>
      <c r="H1" s="20"/>
      <c r="I1" s="68" t="s">
        <v>31</v>
      </c>
      <c r="J1" s="69"/>
      <c r="K1" s="69"/>
      <c r="L1" s="69"/>
      <c r="M1" s="69"/>
    </row>
    <row r="2" spans="1:13" ht="41.25" customHeight="1">
      <c r="A2" s="70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s="50" customFormat="1" ht="24" customHeight="1">
      <c r="B3" s="72" t="s">
        <v>51</v>
      </c>
      <c r="C3" s="72"/>
      <c r="D3" s="72"/>
      <c r="E3" s="72"/>
      <c r="F3" s="51"/>
      <c r="G3" s="51"/>
      <c r="H3" s="51"/>
      <c r="I3" s="51"/>
      <c r="J3" s="51"/>
      <c r="K3" s="51"/>
      <c r="L3" s="51" t="s">
        <v>52</v>
      </c>
      <c r="M3" s="51"/>
    </row>
    <row r="4" spans="1:13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1.75" customHeight="1">
      <c r="A5" s="55" t="s">
        <v>0</v>
      </c>
      <c r="B5" s="61" t="s">
        <v>48</v>
      </c>
      <c r="C5" s="62"/>
      <c r="D5" s="16" t="s">
        <v>6</v>
      </c>
      <c r="E5" s="16" t="s">
        <v>7</v>
      </c>
      <c r="F5" s="16" t="s">
        <v>8</v>
      </c>
      <c r="G5" s="16" t="s">
        <v>54</v>
      </c>
      <c r="H5" s="16" t="s">
        <v>9</v>
      </c>
      <c r="I5" s="54" t="s">
        <v>3</v>
      </c>
      <c r="J5" s="58" t="s">
        <v>29</v>
      </c>
      <c r="K5" s="58" t="s">
        <v>45</v>
      </c>
      <c r="L5" s="58" t="s">
        <v>46</v>
      </c>
      <c r="M5" s="56" t="s">
        <v>1</v>
      </c>
    </row>
    <row r="6" spans="1:13" ht="18.75" customHeight="1">
      <c r="A6" s="55"/>
      <c r="B6" s="63"/>
      <c r="C6" s="64"/>
      <c r="D6" s="3">
        <v>2</v>
      </c>
      <c r="E6" s="3">
        <v>6</v>
      </c>
      <c r="F6" s="3">
        <v>4</v>
      </c>
      <c r="G6" s="3">
        <v>2</v>
      </c>
      <c r="H6" s="3">
        <v>3</v>
      </c>
      <c r="I6" s="54"/>
      <c r="J6" s="65"/>
      <c r="K6" s="59"/>
      <c r="L6" s="59"/>
      <c r="M6" s="56"/>
    </row>
    <row r="7" spans="1:13" ht="24" customHeight="1">
      <c r="A7" s="42">
        <v>1</v>
      </c>
      <c r="B7" s="43" t="s">
        <v>34</v>
      </c>
      <c r="C7" s="44" t="s">
        <v>17</v>
      </c>
      <c r="D7" s="11">
        <v>6.1</v>
      </c>
      <c r="E7" s="11">
        <v>5.7</v>
      </c>
      <c r="F7" s="11">
        <v>6.3</v>
      </c>
      <c r="G7" s="11">
        <v>6</v>
      </c>
      <c r="H7" s="11">
        <v>6</v>
      </c>
      <c r="I7" s="45">
        <f>(D7*$D$6+E7*$E$6+F7*$F$6+G7*$G$6+H7*$H$6)/SUM($D$6:$H$6)</f>
        <v>5.976470588235294</v>
      </c>
      <c r="J7" s="46" t="str">
        <f aca="true" t="shared" si="0" ref="J7:J23">IF(I7&lt;3.95,"Kém",IF(I7&lt;4.95,"Yếu",IF(I7&lt;5.95,"Trung bình",IF(I7&lt;6.95,"TB Khá",IF(I7&lt;7.95,"Khá","Gỏi")))))</f>
        <v>TB Khá</v>
      </c>
      <c r="K7" s="47">
        <v>8</v>
      </c>
      <c r="L7" s="48" t="str">
        <f>IF(K7&lt;5,"YÕu",IF(K7&lt;6,"Trung b×nh",IF(K7&lt;7,"TB.Kh¸",IF(K7&lt;8,"Kh¸",IF(K7&lt;9,"Tèt","XuÊt s¾c")))))</f>
        <v>Tèt</v>
      </c>
      <c r="M7" s="49"/>
    </row>
    <row r="8" spans="1:13" ht="24" customHeight="1">
      <c r="A8" s="2">
        <v>2</v>
      </c>
      <c r="B8" s="31" t="s">
        <v>15</v>
      </c>
      <c r="C8" s="32" t="s">
        <v>26</v>
      </c>
      <c r="D8" s="10">
        <v>6.4</v>
      </c>
      <c r="E8" s="10">
        <v>5.7</v>
      </c>
      <c r="F8" s="10">
        <v>6.8</v>
      </c>
      <c r="G8" s="10">
        <v>7.4</v>
      </c>
      <c r="H8" s="10">
        <v>7.3</v>
      </c>
      <c r="I8" s="17">
        <f aca="true" t="shared" si="1" ref="I8:I23">(D8*$D$6+E8*$E$6+F8*$F$6+G8*$G$6+H8*$H$6)/SUM($D$6:$H$6)</f>
        <v>6.523529411764706</v>
      </c>
      <c r="J8" s="38" t="str">
        <f>IF(I8&lt;3.95,"Kém",IF(I8&lt;4.95,"Yếu",IF(I8&lt;5.95,"Trung bình",IF(I8&lt;6.95,"TB Khá",IF(I8&lt;7.95,"Khá","Gỏi")))))</f>
        <v>TB Khá</v>
      </c>
      <c r="K8" s="27">
        <v>7.5</v>
      </c>
      <c r="L8" s="29" t="str">
        <f aca="true" t="shared" si="2" ref="L8:L23">IF(K8&lt;5,"YÕu",IF(K8&lt;6,"Trung b×nh",IF(K8&lt;7,"TB.Kh¸",IF(K8&lt;8,"Kh¸",IF(K8&lt;9,"Tèt","XuÊt s¾c")))))</f>
        <v>Kh¸</v>
      </c>
      <c r="M8" s="21"/>
    </row>
    <row r="9" spans="1:13" ht="24" customHeight="1">
      <c r="A9" s="2">
        <v>3</v>
      </c>
      <c r="B9" s="31" t="s">
        <v>35</v>
      </c>
      <c r="C9" s="32" t="s">
        <v>16</v>
      </c>
      <c r="D9" s="10">
        <v>6.7</v>
      </c>
      <c r="E9" s="10">
        <v>5.4</v>
      </c>
      <c r="F9" s="10">
        <v>6</v>
      </c>
      <c r="G9" s="10">
        <v>7</v>
      </c>
      <c r="H9" s="10">
        <v>7</v>
      </c>
      <c r="I9" s="17">
        <f t="shared" si="1"/>
        <v>6.1647058823529415</v>
      </c>
      <c r="J9" s="38" t="str">
        <f t="shared" si="0"/>
        <v>TB Khá</v>
      </c>
      <c r="K9" s="27">
        <v>7.5</v>
      </c>
      <c r="L9" s="29" t="str">
        <f t="shared" si="2"/>
        <v>Kh¸</v>
      </c>
      <c r="M9" s="21"/>
    </row>
    <row r="10" spans="1:13" ht="24" customHeight="1">
      <c r="A10" s="2">
        <v>4</v>
      </c>
      <c r="B10" s="31" t="s">
        <v>22</v>
      </c>
      <c r="C10" s="32" t="s">
        <v>19</v>
      </c>
      <c r="D10" s="10">
        <v>6.4</v>
      </c>
      <c r="E10" s="10">
        <v>6.2</v>
      </c>
      <c r="F10" s="10">
        <v>6.1</v>
      </c>
      <c r="G10" s="10">
        <v>6</v>
      </c>
      <c r="H10" s="10">
        <v>6</v>
      </c>
      <c r="I10" s="17">
        <f t="shared" si="1"/>
        <v>6.141176470588236</v>
      </c>
      <c r="J10" s="38" t="str">
        <f t="shared" si="0"/>
        <v>TB Khá</v>
      </c>
      <c r="K10" s="27">
        <v>8</v>
      </c>
      <c r="L10" s="29" t="str">
        <f t="shared" si="2"/>
        <v>Tèt</v>
      </c>
      <c r="M10" s="21"/>
    </row>
    <row r="11" spans="1:13" ht="24" customHeight="1">
      <c r="A11" s="2">
        <v>5</v>
      </c>
      <c r="B11" s="31" t="s">
        <v>22</v>
      </c>
      <c r="C11" s="32" t="s">
        <v>28</v>
      </c>
      <c r="D11" s="10">
        <v>6.1</v>
      </c>
      <c r="E11" s="10">
        <v>6</v>
      </c>
      <c r="F11" s="10">
        <v>5.5</v>
      </c>
      <c r="G11" s="10">
        <v>6.4</v>
      </c>
      <c r="H11" s="10">
        <v>6.7</v>
      </c>
      <c r="I11" s="17">
        <f t="shared" si="1"/>
        <v>6.064705882352941</v>
      </c>
      <c r="J11" s="38" t="str">
        <f t="shared" si="0"/>
        <v>TB Khá</v>
      </c>
      <c r="K11" s="27">
        <v>8</v>
      </c>
      <c r="L11" s="29" t="str">
        <f t="shared" si="2"/>
        <v>Tèt</v>
      </c>
      <c r="M11" s="21"/>
    </row>
    <row r="12" spans="1:13" ht="24" customHeight="1">
      <c r="A12" s="2">
        <v>6</v>
      </c>
      <c r="B12" s="31" t="s">
        <v>18</v>
      </c>
      <c r="C12" s="32" t="s">
        <v>23</v>
      </c>
      <c r="D12" s="10">
        <v>6.9</v>
      </c>
      <c r="E12" s="10">
        <v>5.2</v>
      </c>
      <c r="F12" s="10">
        <v>0</v>
      </c>
      <c r="G12" s="10">
        <v>7.4</v>
      </c>
      <c r="H12" s="10">
        <v>7.3</v>
      </c>
      <c r="I12" s="17">
        <f t="shared" si="1"/>
        <v>4.805882352941175</v>
      </c>
      <c r="J12" s="38" t="str">
        <f t="shared" si="0"/>
        <v>Yếu</v>
      </c>
      <c r="K12" s="27">
        <v>8</v>
      </c>
      <c r="L12" s="29" t="str">
        <f t="shared" si="2"/>
        <v>Tèt</v>
      </c>
      <c r="M12" s="21" t="s">
        <v>61</v>
      </c>
    </row>
    <row r="13" spans="1:13" ht="24" customHeight="1">
      <c r="A13" s="2">
        <v>7</v>
      </c>
      <c r="B13" s="31" t="s">
        <v>36</v>
      </c>
      <c r="C13" s="32" t="s">
        <v>23</v>
      </c>
      <c r="D13" s="10">
        <v>7</v>
      </c>
      <c r="E13" s="10">
        <v>5.4</v>
      </c>
      <c r="F13" s="37">
        <v>0</v>
      </c>
      <c r="G13" s="41">
        <v>7.4</v>
      </c>
      <c r="H13" s="41">
        <v>6.3</v>
      </c>
      <c r="I13" s="17">
        <f t="shared" si="1"/>
        <v>4.711764705882352</v>
      </c>
      <c r="J13" s="38" t="str">
        <f t="shared" si="0"/>
        <v>Yếu</v>
      </c>
      <c r="K13" s="27">
        <v>7</v>
      </c>
      <c r="L13" s="29" t="str">
        <f t="shared" si="2"/>
        <v>Kh¸</v>
      </c>
      <c r="M13" s="21" t="s">
        <v>61</v>
      </c>
    </row>
    <row r="14" spans="1:13" ht="24" customHeight="1">
      <c r="A14" s="2">
        <v>8</v>
      </c>
      <c r="B14" s="31" t="s">
        <v>20</v>
      </c>
      <c r="C14" s="32" t="s">
        <v>13</v>
      </c>
      <c r="D14" s="10">
        <v>7</v>
      </c>
      <c r="E14" s="10">
        <v>5.2</v>
      </c>
      <c r="F14" s="10">
        <v>5.6</v>
      </c>
      <c r="G14" s="10">
        <v>6.4</v>
      </c>
      <c r="H14" s="10">
        <v>6</v>
      </c>
      <c r="I14" s="17">
        <f t="shared" si="1"/>
        <v>5.788235294117647</v>
      </c>
      <c r="J14" s="38" t="str">
        <f t="shared" si="0"/>
        <v>Trung bình</v>
      </c>
      <c r="K14" s="27">
        <v>8</v>
      </c>
      <c r="L14" s="29" t="str">
        <f t="shared" si="2"/>
        <v>Tèt</v>
      </c>
      <c r="M14" s="21"/>
    </row>
    <row r="15" spans="1:13" ht="24" customHeight="1">
      <c r="A15" s="2">
        <v>9</v>
      </c>
      <c r="B15" s="31" t="s">
        <v>18</v>
      </c>
      <c r="C15" s="32" t="s">
        <v>10</v>
      </c>
      <c r="D15" s="10">
        <v>6.3</v>
      </c>
      <c r="E15" s="10">
        <v>6.2</v>
      </c>
      <c r="F15" s="10">
        <v>0</v>
      </c>
      <c r="G15" s="10">
        <v>6</v>
      </c>
      <c r="H15" s="10">
        <v>6.7</v>
      </c>
      <c r="I15" s="17">
        <f t="shared" si="1"/>
        <v>4.81764705882353</v>
      </c>
      <c r="J15" s="38" t="str">
        <f t="shared" si="0"/>
        <v>Yếu</v>
      </c>
      <c r="K15" s="27">
        <v>8</v>
      </c>
      <c r="L15" s="29" t="str">
        <f t="shared" si="2"/>
        <v>Tèt</v>
      </c>
      <c r="M15" s="21" t="s">
        <v>61</v>
      </c>
    </row>
    <row r="16" spans="1:13" ht="24" customHeight="1">
      <c r="A16" s="2">
        <v>10</v>
      </c>
      <c r="B16" s="31" t="s">
        <v>30</v>
      </c>
      <c r="C16" s="32" t="s">
        <v>24</v>
      </c>
      <c r="D16" s="10">
        <v>6.3</v>
      </c>
      <c r="E16" s="10">
        <v>5.4</v>
      </c>
      <c r="F16" s="10">
        <v>0</v>
      </c>
      <c r="G16" s="10">
        <v>6</v>
      </c>
      <c r="H16" s="10">
        <v>7</v>
      </c>
      <c r="I16" s="17">
        <f t="shared" si="1"/>
        <v>4.588235294117647</v>
      </c>
      <c r="J16" s="38" t="str">
        <f t="shared" si="0"/>
        <v>Yếu</v>
      </c>
      <c r="K16" s="27">
        <v>7</v>
      </c>
      <c r="L16" s="29" t="str">
        <f t="shared" si="2"/>
        <v>Kh¸</v>
      </c>
      <c r="M16" s="21" t="s">
        <v>61</v>
      </c>
    </row>
    <row r="17" spans="1:13" ht="24" customHeight="1">
      <c r="A17" s="2">
        <v>11</v>
      </c>
      <c r="B17" s="31" t="s">
        <v>37</v>
      </c>
      <c r="C17" s="32" t="s">
        <v>38</v>
      </c>
      <c r="D17" s="10">
        <v>6.4</v>
      </c>
      <c r="E17" s="10">
        <v>5</v>
      </c>
      <c r="F17" s="10">
        <v>6.5</v>
      </c>
      <c r="G17" s="10">
        <v>7</v>
      </c>
      <c r="H17" s="10">
        <v>7</v>
      </c>
      <c r="I17" s="17">
        <f t="shared" si="1"/>
        <v>6.105882352941176</v>
      </c>
      <c r="J17" s="38" t="str">
        <f t="shared" si="0"/>
        <v>TB Khá</v>
      </c>
      <c r="K17" s="27">
        <v>8</v>
      </c>
      <c r="L17" s="29" t="str">
        <f t="shared" si="2"/>
        <v>Tèt</v>
      </c>
      <c r="M17" s="21"/>
    </row>
    <row r="18" spans="1:13" ht="24" customHeight="1">
      <c r="A18" s="2">
        <v>12</v>
      </c>
      <c r="B18" s="31" t="s">
        <v>39</v>
      </c>
      <c r="C18" s="32" t="s">
        <v>40</v>
      </c>
      <c r="D18" s="10">
        <v>6.1</v>
      </c>
      <c r="E18" s="10">
        <v>5.6</v>
      </c>
      <c r="F18" s="10">
        <v>5.4</v>
      </c>
      <c r="G18" s="10">
        <v>6</v>
      </c>
      <c r="H18" s="10">
        <v>6</v>
      </c>
      <c r="I18" s="17">
        <f t="shared" si="1"/>
        <v>5.729411764705882</v>
      </c>
      <c r="J18" s="38" t="str">
        <f t="shared" si="0"/>
        <v>Trung bình</v>
      </c>
      <c r="K18" s="27">
        <v>7.5</v>
      </c>
      <c r="L18" s="29" t="str">
        <f t="shared" si="2"/>
        <v>Kh¸</v>
      </c>
      <c r="M18" s="21"/>
    </row>
    <row r="19" spans="1:13" ht="24" customHeight="1">
      <c r="A19" s="2">
        <v>13</v>
      </c>
      <c r="B19" s="33" t="s">
        <v>41</v>
      </c>
      <c r="C19" s="34" t="s">
        <v>27</v>
      </c>
      <c r="D19" s="10">
        <v>6.3</v>
      </c>
      <c r="E19" s="10">
        <v>5.5</v>
      </c>
      <c r="F19" s="10">
        <v>5.8</v>
      </c>
      <c r="G19" s="10">
        <v>6.4</v>
      </c>
      <c r="H19" s="10">
        <v>6.3</v>
      </c>
      <c r="I19" s="17">
        <f t="shared" si="1"/>
        <v>5.911764705882353</v>
      </c>
      <c r="J19" s="38" t="str">
        <f t="shared" si="0"/>
        <v>Trung bình</v>
      </c>
      <c r="K19" s="27">
        <v>7.5</v>
      </c>
      <c r="L19" s="29" t="str">
        <f t="shared" si="2"/>
        <v>Kh¸</v>
      </c>
      <c r="M19" s="21"/>
    </row>
    <row r="20" spans="1:13" ht="24" customHeight="1">
      <c r="A20" s="2">
        <v>14</v>
      </c>
      <c r="B20" s="31" t="s">
        <v>42</v>
      </c>
      <c r="C20" s="32" t="s">
        <v>5</v>
      </c>
      <c r="D20" s="10">
        <v>6.9</v>
      </c>
      <c r="E20" s="10">
        <v>6.8</v>
      </c>
      <c r="F20" s="10">
        <v>7.3</v>
      </c>
      <c r="G20" s="10">
        <v>7</v>
      </c>
      <c r="H20" s="10">
        <v>6.7</v>
      </c>
      <c r="I20" s="17">
        <f t="shared" si="1"/>
        <v>6.935294117647059</v>
      </c>
      <c r="J20" s="38" t="str">
        <f t="shared" si="0"/>
        <v>TB Khá</v>
      </c>
      <c r="K20" s="27">
        <v>9</v>
      </c>
      <c r="L20" s="29" t="str">
        <f t="shared" si="2"/>
        <v>XuÊt s¾c</v>
      </c>
      <c r="M20" s="21"/>
    </row>
    <row r="21" spans="1:13" ht="24" customHeight="1">
      <c r="A21" s="2">
        <v>15</v>
      </c>
      <c r="B21" s="31" t="s">
        <v>43</v>
      </c>
      <c r="C21" s="32" t="s">
        <v>11</v>
      </c>
      <c r="D21" s="10">
        <v>5.6</v>
      </c>
      <c r="E21" s="10">
        <v>0</v>
      </c>
      <c r="F21" s="10">
        <v>6.4</v>
      </c>
      <c r="G21" s="10">
        <v>6.4</v>
      </c>
      <c r="H21" s="10">
        <v>6.6</v>
      </c>
      <c r="I21" s="17">
        <f t="shared" si="1"/>
        <v>4.08235294117647</v>
      </c>
      <c r="J21" s="38" t="str">
        <f t="shared" si="0"/>
        <v>Yếu</v>
      </c>
      <c r="K21" s="27">
        <v>7</v>
      </c>
      <c r="L21" s="29" t="str">
        <f t="shared" si="2"/>
        <v>Kh¸</v>
      </c>
      <c r="M21" s="21" t="s">
        <v>60</v>
      </c>
    </row>
    <row r="22" spans="1:13" ht="24" customHeight="1">
      <c r="A22" s="2">
        <v>16</v>
      </c>
      <c r="B22" s="31" t="s">
        <v>21</v>
      </c>
      <c r="C22" s="32" t="s">
        <v>25</v>
      </c>
      <c r="D22" s="10">
        <v>5.4</v>
      </c>
      <c r="E22" s="10">
        <v>5.2</v>
      </c>
      <c r="F22" s="10">
        <v>5.8</v>
      </c>
      <c r="G22" s="10">
        <v>6</v>
      </c>
      <c r="H22" s="10">
        <v>6</v>
      </c>
      <c r="I22" s="17">
        <f t="shared" si="1"/>
        <v>5.6000000000000005</v>
      </c>
      <c r="J22" s="38" t="str">
        <f t="shared" si="0"/>
        <v>Trung bình</v>
      </c>
      <c r="K22" s="27">
        <v>8</v>
      </c>
      <c r="L22" s="29" t="str">
        <f t="shared" si="2"/>
        <v>Tèt</v>
      </c>
      <c r="M22" s="21"/>
    </row>
    <row r="23" spans="1:13" ht="24" customHeight="1">
      <c r="A23" s="12">
        <v>17</v>
      </c>
      <c r="B23" s="35" t="s">
        <v>33</v>
      </c>
      <c r="C23" s="36" t="s">
        <v>44</v>
      </c>
      <c r="D23" s="9">
        <v>6.4</v>
      </c>
      <c r="E23" s="9">
        <v>6.2</v>
      </c>
      <c r="F23" s="9">
        <v>6.4</v>
      </c>
      <c r="G23" s="9">
        <v>7.4</v>
      </c>
      <c r="H23" s="9">
        <v>7.3</v>
      </c>
      <c r="I23" s="18">
        <f t="shared" si="1"/>
        <v>6.605882352941175</v>
      </c>
      <c r="J23" s="39" t="str">
        <f t="shared" si="0"/>
        <v>TB Khá</v>
      </c>
      <c r="K23" s="28">
        <v>8</v>
      </c>
      <c r="L23" s="30" t="str">
        <f t="shared" si="2"/>
        <v>Tèt</v>
      </c>
      <c r="M23" s="22"/>
    </row>
    <row r="24" spans="1:13" ht="19.5" customHeight="1">
      <c r="A24" s="4" t="s">
        <v>14</v>
      </c>
      <c r="B24" s="13"/>
      <c r="C24" s="15" t="s">
        <v>62</v>
      </c>
      <c r="D24" s="7"/>
      <c r="E24" s="7"/>
      <c r="F24" s="13"/>
      <c r="G24" s="13"/>
      <c r="H24" s="13"/>
      <c r="I24" s="7"/>
      <c r="J24" s="14"/>
      <c r="K24" s="24" t="s">
        <v>63</v>
      </c>
      <c r="L24" s="25"/>
      <c r="M24" s="26"/>
    </row>
    <row r="25" spans="1:13" ht="19.5" customHeight="1">
      <c r="A25" s="4"/>
      <c r="B25" s="13"/>
      <c r="C25" s="24" t="s">
        <v>64</v>
      </c>
      <c r="D25" s="7"/>
      <c r="E25" s="7"/>
      <c r="F25" s="13"/>
      <c r="G25" s="13"/>
      <c r="H25" s="13"/>
      <c r="I25" s="7"/>
      <c r="J25" s="14"/>
      <c r="K25" s="24"/>
      <c r="L25" s="25"/>
      <c r="M25" s="26"/>
    </row>
    <row r="26" spans="1:13" ht="22.5" customHeight="1">
      <c r="A26" s="4"/>
      <c r="C26" s="15"/>
      <c r="D26" s="1"/>
      <c r="E26" s="1"/>
      <c r="I26" s="60" t="s">
        <v>53</v>
      </c>
      <c r="J26" s="60"/>
      <c r="K26" s="60"/>
      <c r="L26" s="60"/>
      <c r="M26" s="60"/>
    </row>
    <row r="27" spans="1:13" ht="17.25">
      <c r="A27" s="53" t="s">
        <v>2</v>
      </c>
      <c r="B27" s="53"/>
      <c r="C27" s="53"/>
      <c r="D27" s="53"/>
      <c r="E27" s="53" t="s">
        <v>47</v>
      </c>
      <c r="F27" s="53"/>
      <c r="G27" s="53"/>
      <c r="H27" s="53"/>
      <c r="I27" s="53"/>
      <c r="J27" s="53"/>
      <c r="K27" s="53" t="s">
        <v>4</v>
      </c>
      <c r="L27" s="53"/>
      <c r="M27" s="53"/>
    </row>
    <row r="28" spans="6:8" ht="15.75">
      <c r="F28" s="6"/>
      <c r="G28" s="6"/>
      <c r="H28" s="6"/>
    </row>
    <row r="29" spans="6:8" ht="15.75">
      <c r="F29" s="6"/>
      <c r="G29" s="6"/>
      <c r="H29" s="6"/>
    </row>
    <row r="30" ht="21" customHeight="1"/>
    <row r="31" ht="20.25" customHeight="1"/>
    <row r="32" spans="1:13" ht="15.75">
      <c r="A32" s="57" t="s">
        <v>12</v>
      </c>
      <c r="B32" s="57"/>
      <c r="C32" s="57"/>
      <c r="D32" s="57"/>
      <c r="E32" s="57" t="s">
        <v>49</v>
      </c>
      <c r="F32" s="57"/>
      <c r="G32" s="57"/>
      <c r="H32" s="57"/>
      <c r="I32" s="57"/>
      <c r="J32" s="57"/>
      <c r="K32" s="57" t="s">
        <v>50</v>
      </c>
      <c r="L32" s="57"/>
      <c r="M32" s="57"/>
    </row>
    <row r="33" spans="2:13" ht="15">
      <c r="B33" s="8"/>
      <c r="C33" s="23"/>
      <c r="D33" s="7"/>
      <c r="E33" s="8"/>
      <c r="F33" s="8"/>
      <c r="G33" s="8"/>
      <c r="H33" s="8"/>
      <c r="I33" s="8"/>
      <c r="K33" s="23"/>
      <c r="L33" s="23"/>
      <c r="M33" s="19"/>
    </row>
    <row r="34" spans="1:13" ht="15">
      <c r="A34" s="23" t="s">
        <v>55</v>
      </c>
      <c r="B34" s="8"/>
      <c r="C34" s="23"/>
      <c r="D34" s="7"/>
      <c r="E34" s="8"/>
      <c r="F34" s="8"/>
      <c r="G34" s="8"/>
      <c r="H34" s="8"/>
      <c r="I34" s="8"/>
      <c r="J34" s="23" t="s">
        <v>58</v>
      </c>
      <c r="K34" s="8"/>
      <c r="L34" s="8"/>
      <c r="M34" s="7"/>
    </row>
    <row r="35" spans="1:13" ht="15">
      <c r="A35" s="23" t="s">
        <v>56</v>
      </c>
      <c r="B35" s="8"/>
      <c r="C35" s="5"/>
      <c r="D35" s="5"/>
      <c r="E35" s="8"/>
      <c r="F35" s="8"/>
      <c r="G35" s="8"/>
      <c r="H35" s="8"/>
      <c r="I35" s="8"/>
      <c r="J35" s="40" t="s">
        <v>59</v>
      </c>
      <c r="K35" s="8"/>
      <c r="L35" s="8"/>
      <c r="M35" s="8"/>
    </row>
    <row r="36" spans="1:13" ht="15">
      <c r="A36" s="23" t="s">
        <v>57</v>
      </c>
      <c r="I36" s="1"/>
      <c r="K36" s="1"/>
      <c r="L36" s="1"/>
      <c r="M36" s="1"/>
    </row>
    <row r="37" ht="14.25">
      <c r="A37" s="5"/>
    </row>
  </sheetData>
  <sheetProtection/>
  <mergeCells count="19">
    <mergeCell ref="B3:E3"/>
    <mergeCell ref="M5:M6"/>
    <mergeCell ref="A27:D27"/>
    <mergeCell ref="E27:J27"/>
    <mergeCell ref="K27:M27"/>
    <mergeCell ref="A32:D32"/>
    <mergeCell ref="E32:J32"/>
    <mergeCell ref="K32:M32"/>
    <mergeCell ref="I26:M26"/>
    <mergeCell ref="A1:F1"/>
    <mergeCell ref="I1:M1"/>
    <mergeCell ref="A2:M2"/>
    <mergeCell ref="A4:M4"/>
    <mergeCell ref="A5:A6"/>
    <mergeCell ref="B5:C6"/>
    <mergeCell ref="I5:I6"/>
    <mergeCell ref="J5:J6"/>
    <mergeCell ref="K5:K6"/>
    <mergeCell ref="L5:L6"/>
  </mergeCells>
  <conditionalFormatting sqref="D7:H23">
    <cfRule type="expression" priority="1" dxfId="0" stopIfTrue="1">
      <formula>D7&lt;5</formula>
    </cfRule>
  </conditionalFormatting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2017-03-22T02:01:21Z</cp:lastPrinted>
  <dcterms:created xsi:type="dcterms:W3CDTF">1996-10-14T23:33:28Z</dcterms:created>
  <dcterms:modified xsi:type="dcterms:W3CDTF">2017-05-26T06:40:39Z</dcterms:modified>
  <cp:category/>
  <cp:version/>
  <cp:contentType/>
  <cp:contentStatus/>
</cp:coreProperties>
</file>